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0380" windowHeight="57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9" i="1"/>
  <c r="E19"/>
  <c r="F19"/>
  <c r="G19"/>
  <c r="H19"/>
  <c r="I19"/>
  <c r="J19"/>
  <c r="K19"/>
  <c r="L19"/>
  <c r="M19"/>
  <c r="N19"/>
  <c r="C19"/>
  <c r="D17"/>
  <c r="E17"/>
  <c r="F17"/>
  <c r="G17"/>
  <c r="H17"/>
  <c r="I17"/>
  <c r="J17"/>
  <c r="K17"/>
  <c r="L17"/>
  <c r="M17"/>
  <c r="N17"/>
  <c r="C17"/>
  <c r="D11"/>
  <c r="E11"/>
  <c r="F11"/>
  <c r="G11"/>
  <c r="H11"/>
  <c r="I11"/>
  <c r="J11"/>
  <c r="K11"/>
  <c r="L11"/>
  <c r="M11"/>
  <c r="N11"/>
  <c r="C11"/>
  <c r="N9"/>
  <c r="M9"/>
  <c r="L9"/>
  <c r="K9"/>
  <c r="J9"/>
  <c r="I9"/>
  <c r="H9"/>
  <c r="G9"/>
  <c r="F9"/>
  <c r="E9"/>
  <c r="D9"/>
  <c r="C9"/>
  <c r="D8"/>
  <c r="E8"/>
  <c r="F8"/>
  <c r="G8"/>
  <c r="H8"/>
  <c r="I8"/>
  <c r="J8"/>
  <c r="K8"/>
  <c r="L8"/>
  <c r="M8"/>
  <c r="N8"/>
  <c r="C8"/>
  <c r="D7"/>
  <c r="E7"/>
  <c r="F7"/>
  <c r="G7"/>
  <c r="H7"/>
  <c r="I7"/>
  <c r="J7"/>
  <c r="K7"/>
  <c r="L7"/>
  <c r="M7"/>
  <c r="N7"/>
  <c r="C7"/>
  <c r="N5"/>
  <c r="M5"/>
  <c r="L5"/>
  <c r="K5"/>
  <c r="J5"/>
  <c r="I5"/>
  <c r="H5"/>
  <c r="G5"/>
  <c r="F5"/>
  <c r="E5"/>
  <c r="E4"/>
  <c r="F4"/>
  <c r="G4"/>
  <c r="H4"/>
  <c r="I4"/>
  <c r="J4"/>
  <c r="K4"/>
  <c r="L4"/>
  <c r="M4"/>
  <c r="N4"/>
  <c r="E3"/>
  <c r="F3"/>
  <c r="G3"/>
  <c r="H3"/>
  <c r="I3"/>
  <c r="J3"/>
  <c r="K3"/>
  <c r="L3"/>
  <c r="M3"/>
  <c r="N3"/>
  <c r="D5"/>
  <c r="D4"/>
  <c r="C5"/>
  <c r="D3"/>
</calcChain>
</file>

<file path=xl/sharedStrings.xml><?xml version="1.0" encoding="utf-8"?>
<sst xmlns="http://schemas.openxmlformats.org/spreadsheetml/2006/main" count="26" uniqueCount="26">
  <si>
    <t>Builders Profit For The Year 2000</t>
  </si>
  <si>
    <t>GOODS RETAIL</t>
  </si>
  <si>
    <t>LABOUR RETAIL</t>
  </si>
  <si>
    <t>TOTAL RETAIL</t>
  </si>
  <si>
    <t>GOODS WHOLESALE</t>
  </si>
  <si>
    <t>LABOUR</t>
  </si>
  <si>
    <t>TOTAL WHOLESALE</t>
  </si>
  <si>
    <t>PROFIT</t>
  </si>
  <si>
    <t>EXPENSES</t>
  </si>
  <si>
    <t>STATIONARY</t>
  </si>
  <si>
    <t>BILLS QTR</t>
  </si>
  <si>
    <t>TRAVEL</t>
  </si>
  <si>
    <t>TOTAL</t>
  </si>
  <si>
    <t>NET 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</si>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</sst>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clustered"/>
        <c:ser>
          <c:idx val="0"/>
          <c:order val="0"/>
          <c:cat>
            <c:strRef>
              <c:f>Sheet1!$C$2:$N$2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Sheet1!$C$19:$N$19</c:f>
              <c:numCache>
                <c:formatCode>#,##0</c:formatCode>
                <c:ptCount val="12"/>
                <c:pt idx="0">
                  <c:v>7072</c:v>
                </c:pt>
                <c:pt idx="1">
                  <c:v>8299.52</c:v>
                </c:pt>
                <c:pt idx="2">
                  <c:v>9723.4432000000015</c:v>
                </c:pt>
                <c:pt idx="3">
                  <c:v>11375.194111999997</c:v>
                </c:pt>
                <c:pt idx="4">
                  <c:v>13291.225169919995</c:v>
                </c:pt>
                <c:pt idx="5">
                  <c:v>15513.821197107198</c:v>
                </c:pt>
                <c:pt idx="6">
                  <c:v>18092.032588644346</c:v>
                </c:pt>
                <c:pt idx="7">
                  <c:v>21082.757802827444</c:v>
                </c:pt>
                <c:pt idx="8">
                  <c:v>24551.999051279825</c:v>
                </c:pt>
                <c:pt idx="9">
                  <c:v>28576.318899484613</c:v>
                </c:pt>
                <c:pt idx="10">
                  <c:v>33244.529923402151</c:v>
                </c:pt>
                <c:pt idx="11">
                  <c:v>38659.654711146504</c:v>
                </c:pt>
              </c:numCache>
            </c:numRef>
          </c:val>
        </c:ser>
        <c:axId val="63658624"/>
        <c:axId val="63598976"/>
      </c:barChart>
      <c:catAx>
        <c:axId val="63658624"/>
        <c:scaling>
          <c:orientation val="minMax"/>
        </c:scaling>
        <c:axPos val="b"/>
        <c:tickLblPos val="nextTo"/>
        <c:crossAx val="63598976"/>
        <c:crosses val="autoZero"/>
        <c:auto val="1"/>
        <c:lblAlgn val="ctr"/>
        <c:lblOffset val="100"/>
      </c:catAx>
      <c:valAx>
        <c:axId val="63598976"/>
        <c:scaling>
          <c:orientation val="minMax"/>
        </c:scaling>
        <c:axPos val="l"/>
        <c:majorGridlines/>
        <c:numFmt formatCode="#,##0" sourceLinked="1"/>
        <c:tickLblPos val="nextTo"/>
        <c:crossAx val="63658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22</xdr:row>
      <xdr:rowOff>85725</xdr:rowOff>
    </xdr:from>
    <xdr:to>
      <xdr:col>12</xdr:col>
      <xdr:colOff>523875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zoomScaleNormal="100" workbookViewId="0">
      <pane ySplit="1860" activePane="bottomLeft"/>
      <selection activeCell="C19" activeCellId="1" sqref="C2:N2 C19:N19"/>
      <selection pane="bottomLeft" activeCell="P36" sqref="P36"/>
    </sheetView>
  </sheetViews>
  <sheetFormatPr defaultRowHeight="12.75"/>
  <cols>
    <col min="2" max="2" width="11.42578125" customWidth="1"/>
  </cols>
  <sheetData>
    <row r="1" spans="1:14" ht="18">
      <c r="A1" s="2" t="s">
        <v>0</v>
      </c>
    </row>
    <row r="2" spans="1:14"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</row>
    <row r="3" spans="1:14">
      <c r="A3" t="s">
        <v>1</v>
      </c>
      <c r="C3" s="1">
        <v>10000</v>
      </c>
      <c r="D3">
        <f>C3+(C3*16%)</f>
        <v>11600</v>
      </c>
      <c r="E3">
        <f t="shared" ref="E3:N3" si="0">D3+(D3*16%)</f>
        <v>13456</v>
      </c>
      <c r="F3">
        <f t="shared" si="0"/>
        <v>15608.96</v>
      </c>
      <c r="G3">
        <f t="shared" si="0"/>
        <v>18106.393599999999</v>
      </c>
      <c r="H3">
        <f t="shared" si="0"/>
        <v>21003.416576</v>
      </c>
      <c r="I3">
        <f t="shared" si="0"/>
        <v>24363.963228159999</v>
      </c>
      <c r="J3">
        <f t="shared" si="0"/>
        <v>28262.197344665597</v>
      </c>
      <c r="K3">
        <f t="shared" si="0"/>
        <v>32784.148919812091</v>
      </c>
      <c r="L3">
        <f t="shared" si="0"/>
        <v>38029.612746982028</v>
      </c>
      <c r="M3">
        <f t="shared" si="0"/>
        <v>44114.350786499155</v>
      </c>
      <c r="N3">
        <f t="shared" si="0"/>
        <v>51172.64691233902</v>
      </c>
    </row>
    <row r="4" spans="1:14">
      <c r="A4" t="s">
        <v>2</v>
      </c>
      <c r="C4" s="1">
        <v>4400</v>
      </c>
      <c r="D4">
        <f>C4+(C4*16%)</f>
        <v>5104</v>
      </c>
      <c r="E4">
        <f t="shared" ref="E4:N4" si="1">D4+(D4*16%)</f>
        <v>5920.64</v>
      </c>
      <c r="F4">
        <f t="shared" si="1"/>
        <v>6867.9423999999999</v>
      </c>
      <c r="G4">
        <f t="shared" si="1"/>
        <v>7966.8131839999996</v>
      </c>
      <c r="H4">
        <f t="shared" si="1"/>
        <v>9241.5032934400006</v>
      </c>
      <c r="I4">
        <f t="shared" si="1"/>
        <v>10720.1438203904</v>
      </c>
      <c r="J4">
        <f t="shared" si="1"/>
        <v>12435.366831652864</v>
      </c>
      <c r="K4">
        <f t="shared" si="1"/>
        <v>14425.025524717323</v>
      </c>
      <c r="L4">
        <f t="shared" si="1"/>
        <v>16733.029608672095</v>
      </c>
      <c r="M4">
        <f t="shared" si="1"/>
        <v>19410.314346059629</v>
      </c>
      <c r="N4">
        <f t="shared" si="1"/>
        <v>22515.964641429171</v>
      </c>
    </row>
    <row r="5" spans="1:14">
      <c r="A5" t="s">
        <v>3</v>
      </c>
      <c r="C5" s="4">
        <f t="shared" ref="C5:N5" si="2">SUM(C3:C4)</f>
        <v>14400</v>
      </c>
      <c r="D5" s="5">
        <f t="shared" si="2"/>
        <v>16704</v>
      </c>
      <c r="E5" s="5">
        <f t="shared" si="2"/>
        <v>19376.64</v>
      </c>
      <c r="F5" s="5">
        <f t="shared" si="2"/>
        <v>22476.902399999999</v>
      </c>
      <c r="G5" s="5">
        <f t="shared" si="2"/>
        <v>26073.206783999998</v>
      </c>
      <c r="H5" s="5">
        <f t="shared" si="2"/>
        <v>30244.91986944</v>
      </c>
      <c r="I5" s="5">
        <f t="shared" si="2"/>
        <v>35084.107048550402</v>
      </c>
      <c r="J5" s="5">
        <f t="shared" si="2"/>
        <v>40697.564176318461</v>
      </c>
      <c r="K5" s="5">
        <f t="shared" si="2"/>
        <v>47209.174444529417</v>
      </c>
      <c r="L5" s="5">
        <f t="shared" si="2"/>
        <v>54762.642355654127</v>
      </c>
      <c r="M5" s="5">
        <f t="shared" si="2"/>
        <v>63524.665132558788</v>
      </c>
      <c r="N5" s="5">
        <f t="shared" si="2"/>
        <v>73688.611553768191</v>
      </c>
    </row>
    <row r="7" spans="1:14">
      <c r="A7" t="s">
        <v>4</v>
      </c>
      <c r="C7">
        <f xml:space="preserve"> C3+(C3*60%)</f>
        <v>16000</v>
      </c>
      <c r="D7">
        <f t="shared" ref="D7:N7" si="3" xml:space="preserve"> D3+(D3*60%)</f>
        <v>18560</v>
      </c>
      <c r="E7">
        <f t="shared" si="3"/>
        <v>21529.599999999999</v>
      </c>
      <c r="F7">
        <f t="shared" si="3"/>
        <v>24974.335999999996</v>
      </c>
      <c r="G7">
        <f t="shared" si="3"/>
        <v>28970.229759999998</v>
      </c>
      <c r="H7">
        <f t="shared" si="3"/>
        <v>33605.466521599999</v>
      </c>
      <c r="I7">
        <f t="shared" si="3"/>
        <v>38982.341165056001</v>
      </c>
      <c r="J7">
        <f t="shared" si="3"/>
        <v>45219.515751464955</v>
      </c>
      <c r="K7">
        <f t="shared" si="3"/>
        <v>52454.638271699339</v>
      </c>
      <c r="L7">
        <f t="shared" si="3"/>
        <v>60847.380395171247</v>
      </c>
      <c r="M7">
        <f t="shared" si="3"/>
        <v>70582.961258398645</v>
      </c>
      <c r="N7">
        <f t="shared" si="3"/>
        <v>81876.235059742437</v>
      </c>
    </row>
    <row r="8" spans="1:14">
      <c r="A8" t="s">
        <v>5</v>
      </c>
      <c r="C8">
        <f>C4+(C4*38%)</f>
        <v>6072</v>
      </c>
      <c r="D8">
        <f t="shared" ref="D8:N8" si="4">D4+(D4*38%)</f>
        <v>7043.52</v>
      </c>
      <c r="E8">
        <f t="shared" si="4"/>
        <v>8170.4832000000006</v>
      </c>
      <c r="F8">
        <f t="shared" si="4"/>
        <v>9477.7605120000007</v>
      </c>
      <c r="G8">
        <f t="shared" si="4"/>
        <v>10994.202193919999</v>
      </c>
      <c r="H8">
        <f t="shared" si="4"/>
        <v>12753.2745449472</v>
      </c>
      <c r="I8">
        <f t="shared" si="4"/>
        <v>14793.798472138751</v>
      </c>
      <c r="J8">
        <f t="shared" si="4"/>
        <v>17160.806227680951</v>
      </c>
      <c r="K8">
        <f t="shared" si="4"/>
        <v>19906.535224109906</v>
      </c>
      <c r="L8">
        <f t="shared" si="4"/>
        <v>23091.580859967493</v>
      </c>
      <c r="M8">
        <f t="shared" si="4"/>
        <v>26786.233797562287</v>
      </c>
      <c r="N8">
        <f t="shared" si="4"/>
        <v>31072.031205172258</v>
      </c>
    </row>
    <row r="9" spans="1:14">
      <c r="A9" t="s">
        <v>6</v>
      </c>
      <c r="C9" s="5">
        <f t="shared" ref="C9:N9" si="5">SUM(C7:C8)</f>
        <v>22072</v>
      </c>
      <c r="D9" s="5">
        <f t="shared" si="5"/>
        <v>25603.52</v>
      </c>
      <c r="E9" s="5">
        <f t="shared" si="5"/>
        <v>29700.083200000001</v>
      </c>
      <c r="F9" s="5">
        <f t="shared" si="5"/>
        <v>34452.096511999996</v>
      </c>
      <c r="G9" s="5">
        <f t="shared" si="5"/>
        <v>39964.431953919993</v>
      </c>
      <c r="H9" s="5">
        <f t="shared" si="5"/>
        <v>46358.741066547198</v>
      </c>
      <c r="I9" s="5">
        <f t="shared" si="5"/>
        <v>53776.139637194749</v>
      </c>
      <c r="J9" s="5">
        <f t="shared" si="5"/>
        <v>62380.321979145905</v>
      </c>
      <c r="K9" s="5">
        <f t="shared" si="5"/>
        <v>72361.173495809242</v>
      </c>
      <c r="L9" s="5">
        <f t="shared" si="5"/>
        <v>83938.96125513874</v>
      </c>
      <c r="M9" s="5">
        <f t="shared" si="5"/>
        <v>97369.195055960939</v>
      </c>
      <c r="N9" s="5">
        <f t="shared" si="5"/>
        <v>112948.2662649147</v>
      </c>
    </row>
    <row r="11" spans="1:14">
      <c r="A11" t="s">
        <v>7</v>
      </c>
      <c r="C11" s="1">
        <f xml:space="preserve"> (C9-C5)</f>
        <v>7672</v>
      </c>
      <c r="D11" s="1">
        <f t="shared" ref="D11:N11" si="6" xml:space="preserve"> (D9-D5)</f>
        <v>8899.52</v>
      </c>
      <c r="E11" s="1">
        <f t="shared" si="6"/>
        <v>10323.443200000002</v>
      </c>
      <c r="F11" s="1">
        <f t="shared" si="6"/>
        <v>11975.194111999997</v>
      </c>
      <c r="G11" s="1">
        <f t="shared" si="6"/>
        <v>13891.225169919995</v>
      </c>
      <c r="H11" s="1">
        <f t="shared" si="6"/>
        <v>16113.821197107198</v>
      </c>
      <c r="I11" s="1">
        <f t="shared" si="6"/>
        <v>18692.032588644346</v>
      </c>
      <c r="J11" s="1">
        <f t="shared" si="6"/>
        <v>21682.757802827444</v>
      </c>
      <c r="K11" s="1">
        <f t="shared" si="6"/>
        <v>25151.999051279825</v>
      </c>
      <c r="L11" s="1">
        <f t="shared" si="6"/>
        <v>29176.318899484613</v>
      </c>
      <c r="M11" s="1">
        <f t="shared" si="6"/>
        <v>33844.529923402151</v>
      </c>
      <c r="N11" s="1">
        <f t="shared" si="6"/>
        <v>39259.654711146504</v>
      </c>
    </row>
    <row r="13" spans="1:14">
      <c r="A13" s="3" t="s">
        <v>8</v>
      </c>
    </row>
    <row r="14" spans="1:14">
      <c r="A14" t="s">
        <v>9</v>
      </c>
      <c r="C14">
        <v>200</v>
      </c>
      <c r="D14">
        <v>200</v>
      </c>
      <c r="E14">
        <v>200</v>
      </c>
      <c r="F14">
        <v>200</v>
      </c>
      <c r="G14">
        <v>200</v>
      </c>
      <c r="H14">
        <v>200</v>
      </c>
      <c r="I14">
        <v>200</v>
      </c>
      <c r="J14">
        <v>200</v>
      </c>
      <c r="K14">
        <v>200</v>
      </c>
      <c r="L14">
        <v>200</v>
      </c>
      <c r="M14">
        <v>200</v>
      </c>
      <c r="N14">
        <v>200</v>
      </c>
    </row>
    <row r="15" spans="1:14">
      <c r="A15" t="s">
        <v>10</v>
      </c>
      <c r="C15">
        <v>300</v>
      </c>
      <c r="D15">
        <v>300</v>
      </c>
      <c r="E15">
        <v>300</v>
      </c>
      <c r="F15">
        <v>300</v>
      </c>
      <c r="G15">
        <v>300</v>
      </c>
      <c r="H15">
        <v>300</v>
      </c>
      <c r="I15">
        <v>300</v>
      </c>
      <c r="J15">
        <v>300</v>
      </c>
      <c r="K15">
        <v>300</v>
      </c>
      <c r="L15">
        <v>300</v>
      </c>
      <c r="M15">
        <v>300</v>
      </c>
      <c r="N15">
        <v>300</v>
      </c>
    </row>
    <row r="16" spans="1:14">
      <c r="A16" t="s">
        <v>11</v>
      </c>
      <c r="C16">
        <v>100</v>
      </c>
      <c r="D16">
        <v>100</v>
      </c>
      <c r="E16">
        <v>100</v>
      </c>
      <c r="F16">
        <v>100</v>
      </c>
      <c r="G16">
        <v>100</v>
      </c>
      <c r="H16">
        <v>100</v>
      </c>
      <c r="I16">
        <v>100</v>
      </c>
      <c r="J16">
        <v>100</v>
      </c>
      <c r="K16">
        <v>100</v>
      </c>
      <c r="L16">
        <v>100</v>
      </c>
      <c r="M16">
        <v>100</v>
      </c>
      <c r="N16">
        <v>100</v>
      </c>
    </row>
    <row r="17" spans="1:14">
      <c r="A17" t="s">
        <v>12</v>
      </c>
      <c r="C17" s="5">
        <f>SUM(C14:C16)</f>
        <v>600</v>
      </c>
      <c r="D17" s="5">
        <f t="shared" ref="D17:N17" si="7">SUM(D14:D16)</f>
        <v>600</v>
      </c>
      <c r="E17" s="5">
        <f t="shared" si="7"/>
        <v>600</v>
      </c>
      <c r="F17" s="5">
        <f t="shared" si="7"/>
        <v>600</v>
      </c>
      <c r="G17" s="5">
        <f t="shared" si="7"/>
        <v>600</v>
      </c>
      <c r="H17" s="5">
        <f t="shared" si="7"/>
        <v>600</v>
      </c>
      <c r="I17" s="5">
        <f t="shared" si="7"/>
        <v>600</v>
      </c>
      <c r="J17" s="5">
        <f t="shared" si="7"/>
        <v>600</v>
      </c>
      <c r="K17" s="5">
        <f t="shared" si="7"/>
        <v>600</v>
      </c>
      <c r="L17" s="5">
        <f t="shared" si="7"/>
        <v>600</v>
      </c>
      <c r="M17" s="5">
        <f t="shared" si="7"/>
        <v>600</v>
      </c>
      <c r="N17" s="5">
        <f t="shared" si="7"/>
        <v>600</v>
      </c>
    </row>
    <row r="19" spans="1:14">
      <c r="A19" t="s">
        <v>13</v>
      </c>
      <c r="C19" s="4">
        <f xml:space="preserve"> (C11-C17)</f>
        <v>7072</v>
      </c>
      <c r="D19" s="4">
        <f t="shared" ref="D19:N19" si="8" xml:space="preserve"> (D11-D17)</f>
        <v>8299.52</v>
      </c>
      <c r="E19" s="4">
        <f t="shared" si="8"/>
        <v>9723.4432000000015</v>
      </c>
      <c r="F19" s="4">
        <f t="shared" si="8"/>
        <v>11375.194111999997</v>
      </c>
      <c r="G19" s="4">
        <f t="shared" si="8"/>
        <v>13291.225169919995</v>
      </c>
      <c r="H19" s="4">
        <f t="shared" si="8"/>
        <v>15513.821197107198</v>
      </c>
      <c r="I19" s="4">
        <f t="shared" si="8"/>
        <v>18092.032588644346</v>
      </c>
      <c r="J19" s="4">
        <f t="shared" si="8"/>
        <v>21082.757802827444</v>
      </c>
      <c r="K19" s="4">
        <f t="shared" si="8"/>
        <v>24551.999051279825</v>
      </c>
      <c r="L19" s="4">
        <f t="shared" si="8"/>
        <v>28576.318899484613</v>
      </c>
      <c r="M19" s="4">
        <f t="shared" si="8"/>
        <v>33244.529923402151</v>
      </c>
      <c r="N19" s="4">
        <f t="shared" si="8"/>
        <v>38659.654711146504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Reece</cp:lastModifiedBy>
  <dcterms:created xsi:type="dcterms:W3CDTF">2000-08-28T11:56:39Z</dcterms:created>
  <dcterms:modified xsi:type="dcterms:W3CDTF">2009-06-18T05:03:42Z</dcterms:modified>
</cp:coreProperties>
</file>